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044 (17-01-2025)\RESPUESTAS\RESPT S.D. DESARROLLO E\"/>
    </mc:Choice>
  </mc:AlternateContent>
  <bookViews>
    <workbookView xWindow="0" yWindow="0" windowWidth="20460" windowHeight="7290" activeTab="1"/>
  </bookViews>
  <sheets>
    <sheet name="DCBR" sheetId="3" r:id="rId1"/>
    <sheet name="DERAA"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4" l="1"/>
  <c r="D13" i="4"/>
  <c r="D10" i="4"/>
</calcChain>
</file>

<file path=xl/sharedStrings.xml><?xml version="1.0" encoding="utf-8"?>
<sst xmlns="http://schemas.openxmlformats.org/spreadsheetml/2006/main" count="142" uniqueCount="96">
  <si>
    <t>Convenio Interadministrativo</t>
  </si>
  <si>
    <t>Convenio de Ciencia y tecnología</t>
  </si>
  <si>
    <t>Licitación Pública</t>
  </si>
  <si>
    <t>Convenio de Asociación</t>
  </si>
  <si>
    <t>827_2023</t>
  </si>
  <si>
    <t>825_2023</t>
  </si>
  <si>
    <t>970_2023</t>
  </si>
  <si>
    <t>327_2024</t>
  </si>
  <si>
    <t>49_2024</t>
  </si>
  <si>
    <t>CÁMARA DE COMERCIO DE BOGOTÁ</t>
  </si>
  <si>
    <t>PONTIFICIA UNIVERSIDAD JAVERIANA</t>
  </si>
  <si>
    <t>CONSORCIO BPAI - 650</t>
  </si>
  <si>
    <t>BANCO DE COMERCIO EXTERIOR DE COLOMBIA SA -BANCOLDEX</t>
  </si>
  <si>
    <t>ASOCIACIÓN NACIONAL DE COMERCIO EXTERIOR - ANALDEX</t>
  </si>
  <si>
    <t>UNIVERSIDAD EAN</t>
  </si>
  <si>
    <t>FEDERACION COLOMBIANA DE LA INDUSTRIA DE SOFTWARE Y TECNOLOGIAS INFORMATICAS RELACIONADAS</t>
  </si>
  <si>
    <t>SUPERINTENDENCIA DE INDUSTRIA Y COMERCIO</t>
  </si>
  <si>
    <t>ASOCIACIÓN COLOMBIANA DE INDUSTRIALES DEL CALZADO EL CUERO Y SUS MANUFACTURAS - ACICAM</t>
  </si>
  <si>
    <t>Apoyar a la SDDE en la administración y asignación de los recursos destinados para procesos de sofisticación e innovación de las empresas que resulten beneficiarias de la Ruta Bogotá Productiva de Alto Impacto.</t>
  </si>
  <si>
    <t>Aunar esfuerzos para implementar líneas de crédito para empresas domiciliadas en Bogotá que requieran recursos para financiar inversiones y/o procesos de innovación.</t>
  </si>
  <si>
    <t>Aunar esfuerzos técnicos, administrativos y financieros con la Superintendencia de Industria y Comercio para fortalecer y formalizar los derechos de propiedad industrial, específicamente de signos distintivos, bajo la modalidad de marcas de productos y/o de servicios, para un grupo de hasta doscientas (200) unidades productivas -micro y pequeñas empresas- de la ciudad de Bogotá identificadas y caracterizadas dentro de los programas, planes y proyectos de la SECRETARÍA DISTRITAL DE DESARROLLO ECONÓMICO.</t>
  </si>
  <si>
    <t>Aunar esfuerzos técnicos, administrativos y financieros para el fortalecimiento de la Aglomeración del Chico, realizando intervención entre empresarios de la industria de software así como con unidades productivas otras Aglomeraciones priorizadas por la Secretaría Distrital de Desarrollo Económico.</t>
  </si>
  <si>
    <t>Aunar esfuerzos para la reactivación económica del sector de cuero, calzado y marroquinería a través de la participación de empresas del sector pertenecientes a las aglomeraciones priorizadas por la Secretaría de Desarrollo Económico en el evento International Footwear and Leather Show IFLS, donde accederán a espacios de relacionamiento comercial y fortalecimiento de la competitividad por medio de la participación en la muestra ferial, rueda de negocios nacional y agendamiento internacional.</t>
  </si>
  <si>
    <t>Solicitud de adición y prórroga al contrato No. 827-2023 que tiene por objeto “Apoyar a la SDDE en la administración y asignación de los recursos destinados para procesos de sofisticación e innovación de las empresas que resulten beneficiarias de la Ruta Bogotá Productiva de Alto Impacto.”</t>
  </si>
  <si>
    <t>7 meses</t>
  </si>
  <si>
    <t>6 meses</t>
  </si>
  <si>
    <t>5 meses 15 días</t>
  </si>
  <si>
    <t>2 meses</t>
  </si>
  <si>
    <t>1 meses 15 días</t>
  </si>
  <si>
    <t>2 meses 17 días</t>
  </si>
  <si>
    <t>CORPORACIÓN PARA EL DESARROLLO Y LA PRODUCTIVIDAD BOGOTÁ REGIÓN DINÁMICA - INVEST IN BOGOTÁ</t>
  </si>
  <si>
    <t>FUNDACION INEXMODA</t>
  </si>
  <si>
    <t>Aunar esfuerzos técnicos, administrativos y financieros entre la Secretaría Distrital de Desarrollo Económico y la Asociación Nacional de Comercio Exterior-ANALDEX- para implementar un modelo de fortalecimiento escalonado orientado a insertar a las empresas bogotanas del sector automotor con vocación exportadora en cadenas globales de valor de la industria automotriz y aeroespacial..</t>
  </si>
  <si>
    <t>Aunar esfuerzos para fomentar estrategias de promoción y posicionamiento internacional de la ciudad como destino de negocios e inversión y la conexión a mercados nacionales e internacionales de su tejido empresarial y emprendedor; mediante el apoyo a reuniones y eventos estratégicos y la formulación de actividades estratégicas</t>
  </si>
  <si>
    <t>Aunar esfuerzos para impulsar acciones conjuntas que beneficien y fortalezcan la competitividad de las empresas y sectores empresariales en Bogotá, mediante programas de fortalecimiento empresarial, eventos, ferias, ruedas de negocios, apoyo en internacionalización y networking.</t>
  </si>
  <si>
    <t>Aunar esfuerzos técnicos, logísticos, administrativos y financieros para desarrollar, apoyar e incrementar la productividad en el Sistema Moda de Bogotá a través de encadenamientos productivos y relaciones estratégicas entre empresas anclas y unidades productivas, permitiendo a las empresas participantes desarrollarse y fortalecer el eslabón de producción de su cadena de valor partiendo del diseño para lograr la sostenibilidad en el tiempo.</t>
  </si>
  <si>
    <t>Aunar esfuerzos para desarrollar e implementar una estrategia fundamentada de Analítica de Datos, dirigida a empresas de alto impacto en Bogotá, con el propósito de fortalecer sus capacidades mediante la identificación de su cadena de valor, conduciéndolas a una mayor productividad y eficiencia, lo cual permitirá optimizar sus procesos productivos, encontrar tendencias, identificar oportunidades de negocio, facilitar la toma de decisiones empresariales, lograr mejores resultados y aumentar su índice de productividad.</t>
  </si>
  <si>
    <t>Aunar esfuerzos para desarrollar e implementar una estrategia fundamentada en Economía Circular, dirigida a empresas de alto impacto en Bogotá, con el propósito de identificar y comprender su cadena de valor, abarcando desde el diseño y la obtención de materias primas hasta el análisis del flujo de materiales resultantes, con el fin de incrementar su índice de productividad.</t>
  </si>
  <si>
    <t>Aunar esfuerzos entre la SDDE y Bancóldex para poner en marcha líneas de crédito dirigidas a Negocios Locales y Mipymes domiciliadas en Bogotá D.C., que requieran recursos para financiar sus necesidades de capital de trabajo, modernización, sustitución de pasivos, y proyectos de innovación y sostenibilidad.</t>
  </si>
  <si>
    <t>Adición Inexmoda CTO 737-2024, cuyo objeto es "Aunar esfuerzos técnicos, logísticos, administrativos y financieros para desarrollar, apoyar e incrementar la productividad en el Sistema Moda de Bogotá a través de encadenamientos productivos y relaciones estratégicas entre empresas anclas y unidades productivas, permitiendo a las empresas participantes desarrollarse y fortalecer el eslabón de producción de su cadena de valor partiendo del diseño para lograr la sostenibilidad en el tiempo".</t>
  </si>
  <si>
    <t>Adición al contrato  1054 - 2024 cuyo objeto es “Aunar esfuerzos entre la SDDE y Bancóldex para poner en marcha líneas de crédito dirigidas a Negocios Locales y Mipymes domiciliadas en Bogotá D.C., que requieran recursos para financiar sus necesidades de capital de trabajo, modernización, sustitución de pasivos, y proyectos de innovación y sostenibilidad.”</t>
  </si>
  <si>
    <t>Aunar esfuerzos para implementar líneas de crédito orientadas a promover el desarrollo productivo, impulsando así la innovación de los negocios locales y MiPymes de Alto Impacto domiciliadas en Bogotá, incluyendo en la oferta de crédito poblaciones empresariales priorizadas por la SDDE.</t>
  </si>
  <si>
    <t>5 meses</t>
  </si>
  <si>
    <t>2 meses 15 días</t>
  </si>
  <si>
    <t>SIN ESPECIFICAR</t>
  </si>
  <si>
    <t>6 meses 20 días</t>
  </si>
  <si>
    <t>735_2024</t>
  </si>
  <si>
    <t>787_2024</t>
  </si>
  <si>
    <t>1359_2024</t>
  </si>
  <si>
    <t>737_2024</t>
  </si>
  <si>
    <t>1273_2024</t>
  </si>
  <si>
    <t>1240_2024</t>
  </si>
  <si>
    <t>1054_2024</t>
  </si>
  <si>
    <t>1435_2024</t>
  </si>
  <si>
    <t>#</t>
  </si>
  <si>
    <t>CONVENIOS / CONTRATOS DCBR – ARMONIZACIÓN UNCSABSX (2020-2024) y BOGOTÁ CAMINA SEGURA (2024-2028)</t>
  </si>
  <si>
    <t>Número del contrato</t>
  </si>
  <si>
    <t>Monto del contrato</t>
  </si>
  <si>
    <t>Modalidad de contratación</t>
  </si>
  <si>
    <t>Información del contratista</t>
  </si>
  <si>
    <t>Objeto del contrato</t>
  </si>
  <si>
    <t>Fecha de ejecución</t>
  </si>
  <si>
    <t>11. Indique y explique las estrategias por parte de la administración cuyo fin esté orientado a la renovación e inmersión tecnológica por parte de las pequeñas empresas. Relacione un archivo de Excel donde se indiquen los contratos suscritos para el cumplimiento de este tema, especificando la siguiente información:</t>
  </si>
  <si>
    <t>Nombre contratista</t>
  </si>
  <si>
    <t>Número de contrato</t>
  </si>
  <si>
    <t>Fecha inicio</t>
  </si>
  <si>
    <t>Fecha terminación</t>
  </si>
  <si>
    <t>Vigencia</t>
  </si>
  <si>
    <t>NICOL ALEXA MORENO CORTES</t>
  </si>
  <si>
    <t>233-2024</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</si>
  <si>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</si>
  <si>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Contratación Directa -  Servicios profesionales</t>
  </si>
  <si>
    <t>740-2024</t>
  </si>
  <si>
    <t>PRESTAR LOS SERVICIOS PROFESIONALES A LA SUBDIRECCIÓN DE ABASTECIMIENTO ALIMENTARIO APOYANDO EN LA IMPLEMENTACIÓN Y SEGUIMIENTO DE LA META DE ESPACIOS DE COMERCIALIZACIÓN  A CARGO DE LA DEPENDENCIA.</t>
  </si>
  <si>
    <t>JUAN GABRIEL ROJAS</t>
  </si>
  <si>
    <t>1426-2024</t>
  </si>
  <si>
    <t>PRESTAR SERVICIOS PROFESIONALES PARA APOYAR EL DISEÑO, DESARROLLO, IMPLEMENTACIÓN Y ATENDER LOS REQUERIMIENTOS DEL SITIO WEB DE MERCADOS CAMPESINOS, DESPLEGADO EN EL CMS PRESTASHOP.</t>
  </si>
  <si>
    <t>ANA MARIA SERRANO ZAMORA</t>
  </si>
  <si>
    <t>188-2023</t>
  </si>
  <si>
    <t>PRESTAR LOS SERVICIOS PROFESIONALES A LA SUBDIRECCIÓN DE ABASTECIMIENTO ALIMENTARIO PARA APOYAR LA IMPLEMENTACIÓN Y SEGUIMIENTO DE LOS PLANES DE MERCADEO DE LA ESTRATEGIA DE MERCADOS CAMPESINOS EN SUS DIFERENTES MODALIDADES, ASÍ COMO LOS DEMÁS PLANES QUE SE REALICEN EN EL MARCO DE LAS RUEDAS DE NEGOCIO Y LOS ENCADENAMIENTOS COMERCIALES EN CUMPLIMIENTO DEL PROYECTO DE INVERSIÓN</t>
  </si>
  <si>
    <t>126-2023</t>
  </si>
  <si>
    <t>MIGUEL ALEJANDRO MENESES ROA</t>
  </si>
  <si>
    <t>247-2022</t>
  </si>
  <si>
    <t>Servicios profesionales a la subdirección de abastecimiento alimentario, como apoyo en la estrategia del sistema de información</t>
  </si>
  <si>
    <t>JEANNETTE TAMAYO ACOSTA</t>
  </si>
  <si>
    <t>255-2022</t>
  </si>
  <si>
    <t>PRESTAR LOS SERVICIOS PROFESIONALES A LA SUBDIRECCIÓN DE ABASTECIMIENTO ALIMENTARIO EN EL DESARROLLO E IMPLEMENTACIÓN DEL SISTEMA DE INFORMACIÓN ESTRATÉGICO Y DEMÁS ACTIVIDADES RELACIONADAS CON GOBIERNO DIGITAL Y SEGURIDAD DE LA INFORMACIÓN EN CUMPLIMIENTO DEL PROYECTO DE INVERSIÓN 7846.</t>
  </si>
  <si>
    <t>444-2022</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</si>
  <si>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</si>
  <si>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 xml:space="preserve">	3/02/2022</t>
  </si>
  <si>
    <t>946-2022</t>
  </si>
  <si>
    <t>PRESTAR LOS SERVICIOS PROFESIONALES A LA SUBDIRECCIÓN DE ABASTECIMIENTO ALIMENTARIO PARA APOYAR LA IMPLEMENTACIÓN Y SEGUIMIENTO DE LOS PLANES DE MERCADEO DE LA ESTRATEGIA DE MERCADOS CAMPESINOS EN SUS DIFERENTES MODALIDADES Y LAS DEMÁS ACCIONES QUE SE DESARROLLEN EN CUMPLIMIENTO DEL PROYECTO DE INVERSIÓN 7846.</t>
  </si>
  <si>
    <t>242-2021</t>
  </si>
  <si>
    <t>Prestar los servicios profesionales a la Dirección de Economía Rural y Abastecimiento Alimentario, en la implementación de los módulos del sistema de información, así como apoyar la estrategia de comercialización de las unidades productivas en  cumplimiento de los proyectos de inversión 7845 y 7846.</t>
  </si>
  <si>
    <t>582-2020</t>
  </si>
  <si>
    <t>Prestar los servicios profesionales en la Dirección de Economía Rural y Abastecimiento Alimentario para la orientación el diseño del sistema integrado de abastecimiento en el marco del Plan Maestro de Abastecimiento Alimentario.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</si>
</sst>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164" formatCode="&quot;$&quot;\ #,##0"/>
    <numFmt numFmtId="165" formatCode="_-&quot;$&quot;\ * #,##0_-;\-&quot;$&quot;\ * #,##0_-;_-&quot;$&quot;\ * &quot;-&quot;??_-;_-@_-"/>
  </numFmts>
  <fonts count="12">
    <font>
      <sz val="10"/>
      <color rgb="FF000000"/>
      <name val="Arial"/>
      <scheme val="minor"/>
    </font>
    <font>
      <sz val="11"/>
      <color theme="1"/>
      <name val="Arial"/>
      <family val="2"/>
      <scheme val="minor"/>
    </font>
    <font>
      <sz val="10"/>
      <color rgb="FF000000"/>
      <name val="Arial"/>
      <family val="2"/>
      <scheme val="minor"/>
    </font>
    <font>
      <b/>
      <sz val="11"/>
      <color theme="0"/>
      <name val="Arial (Cuerpo)"/>
    </font>
    <font>
      <b/>
      <sz val="14"/>
      <color theme="0"/>
      <name val="Arial (Cuerpo)"/>
    </font>
    <font>
      <b/>
      <sz val="14"/>
      <name val="Arial"/>
      <family val="2"/>
      <scheme val="minor"/>
    </font>
    <font>
      <sz val="10"/>
      <color theme="0"/>
      <name val="Arial (Cuerpo)"/>
    </font>
    <font>
      <b/>
      <sz val="11"/>
      <color rgb="FF000000"/>
      <name val="Arial"/>
      <family val="2"/>
      <scheme val="minor"/>
    </font>
    <font>
      <b/>
      <sz val="8"/>
      <color theme="1"/>
      <name val="Arial"/>
      <family val="2"/>
    </font>
    <font>
      <sz val="8"/>
      <color theme="1"/>
      <name val="Arial"/>
      <family val="2"/>
    </font>
    <font>
      <sz val="8"/>
      <name val="Arial"/>
      <family val="2"/>
    </font>
    <font>
      <sz val="8"/>
      <color theme="1"/>
      <name val="Arial"/>
      <family val="2"/>
      <scheme val="minor"/>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29">
    <xf numFmtId="0" fontId="0" fillId="0" borderId="0" xfId="0"/>
    <xf numFmtId="0" fontId="0" fillId="2" borderId="0" xfId="0" applyFill="1"/>
    <xf numFmtId="0" fontId="0" fillId="2" borderId="1" xfId="0" applyFill="1" applyBorder="1" applyAlignment="1">
      <alignment horizontal="center" vertical="center" wrapText="1"/>
    </xf>
    <xf numFmtId="164" fontId="0" fillId="2" borderId="1" xfId="0" applyNumberFormat="1" applyFill="1" applyBorder="1" applyAlignment="1">
      <alignment horizontal="center" vertical="center" wrapText="1"/>
    </xf>
    <xf numFmtId="14" fontId="0" fillId="2" borderId="1" xfId="0" applyNumberFormat="1" applyFill="1" applyBorder="1" applyAlignment="1">
      <alignment horizontal="center" vertical="center" wrapText="1"/>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1" fillId="0" borderId="0" xfId="1"/>
    <xf numFmtId="0" fontId="8" fillId="4" borderId="1" xfId="1" applyFont="1" applyFill="1" applyBorder="1" applyAlignment="1">
      <alignment horizontal="center" vertical="center" wrapText="1"/>
    </xf>
    <xf numFmtId="0" fontId="9" fillId="0" borderId="1" xfId="1" applyFont="1" applyBorder="1" applyAlignment="1">
      <alignment horizontal="center" vertical="center"/>
    </xf>
    <xf numFmtId="0" fontId="9" fillId="0" borderId="1" xfId="1" applyFont="1" applyBorder="1" applyAlignment="1">
      <alignment horizontal="left" vertical="center" wrapText="1"/>
    </xf>
    <xf numFmtId="165" fontId="9" fillId="0" borderId="1" xfId="2" applyNumberFormat="1" applyFont="1" applyBorder="1" applyAlignment="1">
      <alignment horizontal="center" vertical="center"/>
    </xf>
    <xf numFmtId="0" fontId="9" fillId="0" borderId="1" xfId="1" applyFont="1" applyBorder="1" applyAlignment="1">
      <alignment horizontal="center" vertical="center" wrapText="1"/>
    </xf>
    <xf numFmtId="14" fontId="9" fillId="0" borderId="1" xfId="1" applyNumberFormat="1" applyFont="1" applyBorder="1" applyAlignment="1">
      <alignment horizontal="center" vertical="center"/>
    </xf>
    <xf numFmtId="165" fontId="10" fillId="0" borderId="1" xfId="2" applyNumberFormat="1" applyFont="1" applyBorder="1" applyAlignment="1">
      <alignment horizontal="center" vertical="center"/>
    </xf>
    <xf numFmtId="14" fontId="10" fillId="0" borderId="1" xfId="1" applyNumberFormat="1" applyFont="1" applyBorder="1" applyAlignment="1">
      <alignment horizontal="center" vertical="center"/>
    </xf>
    <xf numFmtId="0" fontId="9" fillId="0" borderId="3" xfId="1" applyFont="1" applyBorder="1" applyAlignment="1">
      <alignment horizontal="center" vertical="center"/>
    </xf>
    <xf numFmtId="0" fontId="9" fillId="0" borderId="0" xfId="1" applyFont="1" applyAlignment="1">
      <alignment horizontal="center" vertical="center"/>
    </xf>
    <xf numFmtId="0" fontId="9" fillId="0" borderId="3" xfId="1" applyFont="1" applyBorder="1" applyAlignment="1">
      <alignment horizontal="left" vertical="center" wrapText="1"/>
    </xf>
    <xf numFmtId="165" fontId="9" fillId="0" borderId="3" xfId="2" applyNumberFormat="1" applyFont="1" applyBorder="1" applyAlignment="1">
      <alignment horizontal="center" vertical="center"/>
    </xf>
    <xf numFmtId="0" fontId="11" fillId="0" borderId="1" xfId="1" applyFont="1" applyBorder="1" applyAlignment="1">
      <alignment horizontal="center" vertical="center"/>
    </xf>
    <xf numFmtId="0" fontId="11" fillId="0" borderId="0" xfId="1" applyFont="1"/>
    <xf numFmtId="0" fontId="0" fillId="2" borderId="1" xfId="0"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2" xfId="0" applyFont="1" applyFill="1" applyBorder="1" applyAlignment="1">
      <alignment horizontal="center" vertical="center"/>
    </xf>
    <xf numFmtId="0" fontId="5" fillId="3"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7" fillId="0" borderId="0" xfId="1" applyFont="1" applyAlignment="1">
      <alignment horizontal="center" wrapText="1"/>
    </xf>
  </cellXfs>
  <cellStyles count="3">
    <cellStyle name="Moneda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A19" sqref="A19"/>
    </sheetView>
  </sheetViews>
  <sheetFormatPr baseColWidth="10" defaultColWidth="10.85546875" defaultRowHeight="12.75"/>
  <cols>
    <col min="1" max="1" width="10.85546875" style="1"/>
    <col min="2" max="2" width="14.42578125" style="1" customWidth="1"/>
    <col min="3" max="3" width="20.5703125" style="1" customWidth="1"/>
    <col min="4" max="4" width="32.42578125" style="1" customWidth="1"/>
    <col min="5" max="5" width="35.42578125" style="1" customWidth="1"/>
    <col min="6" max="6" width="50.5703125" style="1" customWidth="1"/>
    <col min="7" max="7" width="16.42578125" style="1" customWidth="1"/>
    <col min="8" max="8" width="14.85546875" style="1" customWidth="1"/>
    <col min="9" max="16384" width="10.85546875" style="1"/>
  </cols>
  <sheetData>
    <row r="1" spans="1:8" ht="57.95" customHeight="1">
      <c r="A1" s="25" t="s">
        <v>55</v>
      </c>
      <c r="B1" s="26"/>
      <c r="C1" s="26"/>
      <c r="D1" s="26"/>
      <c r="E1" s="26"/>
      <c r="F1" s="26"/>
      <c r="G1" s="26"/>
      <c r="H1" s="26"/>
    </row>
    <row r="2" spans="1:8" ht="33" customHeight="1">
      <c r="A2" s="5" t="s">
        <v>54</v>
      </c>
      <c r="B2" s="6" t="s">
        <v>56</v>
      </c>
      <c r="C2" s="6" t="s">
        <v>57</v>
      </c>
      <c r="D2" s="6" t="s">
        <v>58</v>
      </c>
      <c r="E2" s="6" t="s">
        <v>59</v>
      </c>
      <c r="F2" s="6" t="s">
        <v>60</v>
      </c>
      <c r="G2" s="24" t="s">
        <v>61</v>
      </c>
      <c r="H2" s="24"/>
    </row>
    <row r="3" spans="1:8" ht="51">
      <c r="A3" s="27">
        <v>1</v>
      </c>
      <c r="B3" s="2" t="s">
        <v>4</v>
      </c>
      <c r="C3" s="3">
        <v>7623726194</v>
      </c>
      <c r="D3" s="2" t="s">
        <v>2</v>
      </c>
      <c r="E3" s="2" t="s">
        <v>11</v>
      </c>
      <c r="F3" s="2" t="s">
        <v>18</v>
      </c>
      <c r="G3" s="2" t="s">
        <v>24</v>
      </c>
      <c r="H3" s="4">
        <v>45075</v>
      </c>
    </row>
    <row r="4" spans="1:8" ht="76.5">
      <c r="A4" s="27"/>
      <c r="B4" s="2" t="s">
        <v>4</v>
      </c>
      <c r="C4" s="3">
        <v>424269309</v>
      </c>
      <c r="D4" s="2" t="s">
        <v>2</v>
      </c>
      <c r="E4" s="2" t="s">
        <v>11</v>
      </c>
      <c r="F4" s="2" t="s">
        <v>23</v>
      </c>
      <c r="G4" s="2" t="s">
        <v>29</v>
      </c>
      <c r="H4" s="4">
        <v>45358</v>
      </c>
    </row>
    <row r="5" spans="1:8" ht="38.25">
      <c r="A5" s="2">
        <v>2</v>
      </c>
      <c r="B5" s="2" t="s">
        <v>5</v>
      </c>
      <c r="C5" s="3">
        <v>5068496746</v>
      </c>
      <c r="D5" s="2" t="s">
        <v>0</v>
      </c>
      <c r="E5" s="2" t="s">
        <v>12</v>
      </c>
      <c r="F5" s="2" t="s">
        <v>19</v>
      </c>
      <c r="G5" s="2" t="s">
        <v>24</v>
      </c>
      <c r="H5" s="4">
        <v>45078</v>
      </c>
    </row>
    <row r="6" spans="1:8" ht="127.5">
      <c r="A6" s="2">
        <v>3</v>
      </c>
      <c r="B6" s="2" t="s">
        <v>6</v>
      </c>
      <c r="C6" s="3">
        <v>181050000</v>
      </c>
      <c r="D6" s="2" t="s">
        <v>0</v>
      </c>
      <c r="E6" s="2" t="s">
        <v>16</v>
      </c>
      <c r="F6" s="2" t="s">
        <v>20</v>
      </c>
      <c r="G6" s="2" t="s">
        <v>27</v>
      </c>
      <c r="H6" s="4">
        <v>45283</v>
      </c>
    </row>
    <row r="7" spans="1:8" ht="76.5">
      <c r="A7" s="2">
        <v>4</v>
      </c>
      <c r="B7" s="2" t="s">
        <v>7</v>
      </c>
      <c r="C7" s="3">
        <v>300000000</v>
      </c>
      <c r="D7" s="2" t="s">
        <v>3</v>
      </c>
      <c r="E7" s="2" t="s">
        <v>15</v>
      </c>
      <c r="F7" s="2" t="s">
        <v>21</v>
      </c>
      <c r="G7" s="2" t="s">
        <v>25</v>
      </c>
      <c r="H7" s="4">
        <v>45363</v>
      </c>
    </row>
    <row r="8" spans="1:8" ht="127.5">
      <c r="A8" s="2">
        <v>5</v>
      </c>
      <c r="B8" s="2" t="s">
        <v>8</v>
      </c>
      <c r="C8" s="3">
        <v>147940800</v>
      </c>
      <c r="D8" s="2" t="s">
        <v>3</v>
      </c>
      <c r="E8" s="2" t="s">
        <v>17</v>
      </c>
      <c r="F8" s="2" t="s">
        <v>22</v>
      </c>
      <c r="G8" s="2" t="s">
        <v>28</v>
      </c>
      <c r="H8" s="4">
        <v>45321</v>
      </c>
    </row>
    <row r="9" spans="1:8" ht="89.25">
      <c r="A9" s="2">
        <v>6</v>
      </c>
      <c r="B9" s="2" t="s">
        <v>46</v>
      </c>
      <c r="C9" s="3">
        <v>733700000</v>
      </c>
      <c r="D9" s="2" t="s">
        <v>3</v>
      </c>
      <c r="E9" s="2" t="s">
        <v>13</v>
      </c>
      <c r="F9" s="2" t="s">
        <v>32</v>
      </c>
      <c r="G9" s="2" t="s">
        <v>42</v>
      </c>
      <c r="H9" s="4">
        <v>45474</v>
      </c>
    </row>
    <row r="10" spans="1:8" ht="76.5">
      <c r="A10" s="2">
        <v>7</v>
      </c>
      <c r="B10" s="2" t="s">
        <v>47</v>
      </c>
      <c r="C10" s="3">
        <v>462569900</v>
      </c>
      <c r="D10" s="2" t="s">
        <v>0</v>
      </c>
      <c r="E10" s="2" t="s">
        <v>30</v>
      </c>
      <c r="F10" s="2" t="s">
        <v>33</v>
      </c>
      <c r="G10" s="2" t="s">
        <v>42</v>
      </c>
      <c r="H10" s="4">
        <v>45483</v>
      </c>
    </row>
    <row r="11" spans="1:8" ht="63.75">
      <c r="A11" s="2">
        <v>8</v>
      </c>
      <c r="B11" s="2" t="s">
        <v>48</v>
      </c>
      <c r="C11" s="3">
        <v>122959504</v>
      </c>
      <c r="D11" s="2" t="s">
        <v>3</v>
      </c>
      <c r="E11" s="2" t="s">
        <v>9</v>
      </c>
      <c r="F11" s="2" t="s">
        <v>34</v>
      </c>
      <c r="G11" s="2" t="s">
        <v>43</v>
      </c>
      <c r="H11" s="4">
        <v>45483</v>
      </c>
    </row>
    <row r="12" spans="1:8" ht="114.75">
      <c r="A12" s="2">
        <v>9</v>
      </c>
      <c r="B12" s="2" t="s">
        <v>49</v>
      </c>
      <c r="C12" s="7">
        <v>680426030</v>
      </c>
      <c r="D12" s="2" t="s">
        <v>3</v>
      </c>
      <c r="E12" s="2" t="s">
        <v>31</v>
      </c>
      <c r="F12" s="2" t="s">
        <v>35</v>
      </c>
      <c r="G12" s="2" t="s">
        <v>42</v>
      </c>
      <c r="H12" s="4">
        <v>45483</v>
      </c>
    </row>
    <row r="13" spans="1:8" ht="127.5">
      <c r="A13" s="2">
        <v>10</v>
      </c>
      <c r="B13" s="2" t="s">
        <v>49</v>
      </c>
      <c r="C13" s="3">
        <v>160000000</v>
      </c>
      <c r="D13" s="2" t="s">
        <v>3</v>
      </c>
      <c r="E13" s="2" t="s">
        <v>31</v>
      </c>
      <c r="F13" s="2" t="s">
        <v>39</v>
      </c>
      <c r="G13" s="2" t="s">
        <v>44</v>
      </c>
      <c r="H13" s="4">
        <v>45580</v>
      </c>
    </row>
    <row r="14" spans="1:8" ht="127.5">
      <c r="A14" s="2">
        <v>11</v>
      </c>
      <c r="B14" s="2" t="s">
        <v>50</v>
      </c>
      <c r="C14" s="3">
        <v>517000000</v>
      </c>
      <c r="D14" s="2" t="s">
        <v>1</v>
      </c>
      <c r="E14" s="2" t="s">
        <v>10</v>
      </c>
      <c r="F14" s="2" t="s">
        <v>36</v>
      </c>
      <c r="G14" s="2" t="s">
        <v>42</v>
      </c>
      <c r="H14" s="4">
        <v>45483</v>
      </c>
    </row>
    <row r="15" spans="1:8" ht="89.25">
      <c r="A15" s="2">
        <v>12</v>
      </c>
      <c r="B15" s="2" t="s">
        <v>51</v>
      </c>
      <c r="C15" s="3">
        <v>517000000</v>
      </c>
      <c r="D15" s="2" t="s">
        <v>1</v>
      </c>
      <c r="E15" s="2" t="s">
        <v>14</v>
      </c>
      <c r="F15" s="2" t="s">
        <v>37</v>
      </c>
      <c r="G15" s="2" t="s">
        <v>42</v>
      </c>
      <c r="H15" s="4">
        <v>45483</v>
      </c>
    </row>
    <row r="16" spans="1:8" ht="76.5">
      <c r="A16" s="23">
        <v>13</v>
      </c>
      <c r="B16" s="2" t="s">
        <v>52</v>
      </c>
      <c r="C16" s="3">
        <v>1500000000</v>
      </c>
      <c r="D16" s="2" t="s">
        <v>0</v>
      </c>
      <c r="E16" s="2" t="s">
        <v>12</v>
      </c>
      <c r="F16" s="2" t="s">
        <v>38</v>
      </c>
      <c r="G16" s="2" t="s">
        <v>26</v>
      </c>
      <c r="H16" s="4">
        <v>45485</v>
      </c>
    </row>
    <row r="17" spans="1:8" ht="89.25">
      <c r="A17" s="23"/>
      <c r="B17" s="2" t="s">
        <v>52</v>
      </c>
      <c r="C17" s="3">
        <v>750000000</v>
      </c>
      <c r="D17" s="2" t="s">
        <v>0</v>
      </c>
      <c r="E17" s="2" t="s">
        <v>12</v>
      </c>
      <c r="F17" s="2" t="s">
        <v>40</v>
      </c>
      <c r="G17" s="2" t="s">
        <v>44</v>
      </c>
      <c r="H17" s="4">
        <v>45597</v>
      </c>
    </row>
    <row r="18" spans="1:8" ht="76.5">
      <c r="A18" s="2">
        <v>14</v>
      </c>
      <c r="B18" s="2" t="s">
        <v>53</v>
      </c>
      <c r="C18" s="3">
        <v>1684981388</v>
      </c>
      <c r="D18" s="2" t="s">
        <v>0</v>
      </c>
      <c r="E18" s="2" t="s">
        <v>12</v>
      </c>
      <c r="F18" s="2" t="s">
        <v>41</v>
      </c>
      <c r="G18" s="2" t="s">
        <v>45</v>
      </c>
      <c r="H18" s="4">
        <v>45636</v>
      </c>
    </row>
  </sheetData>
  <mergeCells count="4">
    <mergeCell ref="A16:A17"/>
    <mergeCell ref="G2:H2"/>
    <mergeCell ref="A1:H1"/>
    <mergeCell ref="A3:A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workbookViewId="0">
      <selection activeCell="C6" sqref="C6"/>
    </sheetView>
  </sheetViews>
  <sheetFormatPr baseColWidth="10" defaultColWidth="10.85546875" defaultRowHeight="14.25"/>
  <cols>
    <col min="1" max="2" width="23.7109375" style="22" customWidth="1"/>
    <col min="3" max="3" width="52.7109375" style="22" customWidth="1"/>
    <col min="4" max="8" width="23.7109375" style="22" customWidth="1"/>
    <col min="9" max="16384" width="10.85546875" style="8"/>
  </cols>
  <sheetData>
    <row r="1" spans="1:10">
      <c r="A1" s="28" t="s">
        <v>62</v>
      </c>
      <c r="B1" s="28"/>
      <c r="C1" s="28"/>
      <c r="D1" s="28"/>
      <c r="E1" s="28"/>
      <c r="F1" s="28"/>
      <c r="G1" s="28"/>
      <c r="H1" s="28"/>
      <c r="I1" s="28"/>
      <c r="J1" s="28"/>
    </row>
    <row r="2" spans="1:10">
      <c r="A2" s="28"/>
      <c r="B2" s="28"/>
      <c r="C2" s="28"/>
      <c r="D2" s="28"/>
      <c r="E2" s="28"/>
      <c r="F2" s="28"/>
      <c r="G2" s="28"/>
      <c r="H2" s="28"/>
      <c r="I2" s="28"/>
      <c r="J2" s="28"/>
    </row>
    <row r="5" spans="1:10">
      <c r="A5" s="9" t="s">
        <v>63</v>
      </c>
      <c r="B5" s="9" t="s">
        <v>64</v>
      </c>
      <c r="C5" s="9" t="s">
        <v>60</v>
      </c>
      <c r="D5" s="9" t="s">
        <v>57</v>
      </c>
      <c r="E5" s="9" t="s">
        <v>58</v>
      </c>
      <c r="F5" s="9" t="s">
        <v>65</v>
      </c>
      <c r="G5" s="9" t="s">
        <v>66</v>
      </c>
      <c r="H5" s="9" t="s">
        <v>67</v>
      </c>
    </row>
    <row r="6" spans="1:10" ht="48" customHeight="1">
      <c r="A6" s="10" t="s">
        <v>68</v>
      </c>
      <c r="B6" s="10" t="s">
        <v>69</v>
      </c>
      <c r="C6" s="11" t="s">
        <v>70</v>
      </c>
      <c r="D6" s="12">
        <v>22701375</v>
      </c>
      <c r="E6" s="13" t="s">
        <v>71</v>
      </c>
      <c r="F6" s="14">
        <v>45352</v>
      </c>
      <c r="G6" s="14">
        <v>45504</v>
      </c>
      <c r="H6" s="10">
        <v>2024</v>
      </c>
    </row>
    <row r="7" spans="1:10" ht="48" customHeight="1">
      <c r="A7" s="10" t="s">
        <v>68</v>
      </c>
      <c r="B7" s="10" t="s">
        <v>72</v>
      </c>
      <c r="C7" s="11" t="s">
        <v>73</v>
      </c>
      <c r="D7" s="12">
        <v>21944663</v>
      </c>
      <c r="E7" s="13" t="s">
        <v>71</v>
      </c>
      <c r="F7" s="14">
        <v>45513</v>
      </c>
      <c r="G7" s="14">
        <v>45657</v>
      </c>
      <c r="H7" s="10">
        <v>2024</v>
      </c>
    </row>
    <row r="8" spans="1:10" ht="48" customHeight="1">
      <c r="A8" s="10" t="s">
        <v>74</v>
      </c>
      <c r="B8" s="10" t="s">
        <v>75</v>
      </c>
      <c r="C8" s="11" t="s">
        <v>76</v>
      </c>
      <c r="D8" s="15">
        <v>8000000</v>
      </c>
      <c r="E8" s="13" t="s">
        <v>71</v>
      </c>
      <c r="F8" s="16">
        <v>45636</v>
      </c>
      <c r="G8" s="14">
        <v>45657</v>
      </c>
      <c r="H8" s="10">
        <v>2024</v>
      </c>
    </row>
    <row r="9" spans="1:10" ht="48" customHeight="1">
      <c r="A9" s="10" t="s">
        <v>77</v>
      </c>
      <c r="B9" s="10" t="s">
        <v>78</v>
      </c>
      <c r="C9" s="11" t="s">
        <v>79</v>
      </c>
      <c r="D9" s="12">
        <v>70416500</v>
      </c>
      <c r="E9" s="13" t="s">
        <v>71</v>
      </c>
      <c r="F9" s="14">
        <v>44953</v>
      </c>
      <c r="G9" s="14">
        <v>45286</v>
      </c>
      <c r="H9" s="10">
        <v>2023</v>
      </c>
    </row>
    <row r="10" spans="1:10" ht="48" customHeight="1">
      <c r="A10" s="17" t="s">
        <v>68</v>
      </c>
      <c r="B10" s="18" t="s">
        <v>80</v>
      </c>
      <c r="C10" s="19" t="s">
        <v>70</v>
      </c>
      <c r="D10" s="20">
        <f>49884000+4157000</f>
        <v>54041000</v>
      </c>
      <c r="E10" s="13" t="s">
        <v>71</v>
      </c>
      <c r="F10" s="14">
        <v>44950</v>
      </c>
      <c r="G10" s="14">
        <v>45345</v>
      </c>
      <c r="H10" s="10">
        <v>2023</v>
      </c>
    </row>
    <row r="11" spans="1:10" ht="48" customHeight="1">
      <c r="A11" s="10" t="s">
        <v>81</v>
      </c>
      <c r="B11" s="10" t="s">
        <v>82</v>
      </c>
      <c r="C11" s="11" t="s">
        <v>83</v>
      </c>
      <c r="D11" s="12">
        <v>42000000</v>
      </c>
      <c r="E11" s="13" t="s">
        <v>71</v>
      </c>
      <c r="F11" s="14">
        <v>44593</v>
      </c>
      <c r="G11" s="14">
        <v>44768</v>
      </c>
      <c r="H11" s="10">
        <v>2022</v>
      </c>
    </row>
    <row r="12" spans="1:10" ht="48" customHeight="1">
      <c r="A12" s="10" t="s">
        <v>84</v>
      </c>
      <c r="B12" s="10" t="s">
        <v>85</v>
      </c>
      <c r="C12" s="11" t="s">
        <v>86</v>
      </c>
      <c r="D12" s="12">
        <v>34800000</v>
      </c>
      <c r="E12" s="13" t="s">
        <v>71</v>
      </c>
      <c r="F12" s="14">
        <v>44589</v>
      </c>
      <c r="G12" s="14">
        <v>44769</v>
      </c>
      <c r="H12" s="10">
        <v>2022</v>
      </c>
    </row>
    <row r="13" spans="1:10" ht="48" customHeight="1">
      <c r="A13" s="10" t="s">
        <v>68</v>
      </c>
      <c r="B13" s="10" t="s">
        <v>87</v>
      </c>
      <c r="C13" s="11" t="s">
        <v>88</v>
      </c>
      <c r="D13" s="12">
        <f>14500000+7250000</f>
        <v>21750000</v>
      </c>
      <c r="E13" s="13" t="s">
        <v>71</v>
      </c>
      <c r="F13" s="14" t="s">
        <v>89</v>
      </c>
      <c r="G13" s="14">
        <v>44744</v>
      </c>
      <c r="H13" s="10">
        <v>2022</v>
      </c>
    </row>
    <row r="14" spans="1:10" ht="48" customHeight="1">
      <c r="A14" s="10" t="s">
        <v>77</v>
      </c>
      <c r="B14" s="10" t="s">
        <v>90</v>
      </c>
      <c r="C14" s="11" t="s">
        <v>91</v>
      </c>
      <c r="D14" s="12">
        <v>5900000</v>
      </c>
      <c r="E14" s="13" t="s">
        <v>71</v>
      </c>
      <c r="F14" s="14">
        <v>44921</v>
      </c>
      <c r="G14" s="14">
        <v>44952</v>
      </c>
      <c r="H14" s="10">
        <v>2022</v>
      </c>
    </row>
    <row r="15" spans="1:10" ht="48" customHeight="1">
      <c r="A15" s="10" t="s">
        <v>81</v>
      </c>
      <c r="B15" s="10" t="s">
        <v>92</v>
      </c>
      <c r="C15" s="11" t="s">
        <v>93</v>
      </c>
      <c r="D15" s="12">
        <v>96000000</v>
      </c>
      <c r="E15" s="13" t="s">
        <v>71</v>
      </c>
      <c r="F15" s="14">
        <v>44251</v>
      </c>
      <c r="G15" s="14">
        <v>44569</v>
      </c>
      <c r="H15" s="21">
        <v>2021</v>
      </c>
    </row>
    <row r="16" spans="1:10" ht="48" customHeight="1">
      <c r="A16" s="10" t="s">
        <v>81</v>
      </c>
      <c r="B16" s="10" t="s">
        <v>94</v>
      </c>
      <c r="C16" s="11" t="s">
        <v>95</v>
      </c>
      <c r="D16" s="12">
        <f>27000000+7200000</f>
        <v>34200000</v>
      </c>
      <c r="E16" s="13" t="s">
        <v>71</v>
      </c>
      <c r="F16" s="14">
        <v>44070</v>
      </c>
      <c r="G16" s="14">
        <v>44180</v>
      </c>
      <c r="H16" s="21">
        <v>2020</v>
      </c>
    </row>
  </sheetData>
  <mergeCells count="1">
    <mergeCell ref="A1:J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DCBR</vt:lpstr>
      <vt:lpstr>DERAA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dc:creator>
  <cp:lastModifiedBy>MORRISON TARQUINO DAZA</cp:lastModifiedBy>
  <dcterms:created xsi:type="dcterms:W3CDTF">2025-01-28T14:58:05Z</dcterms:created>
  <dcterms:modified xsi:type="dcterms:W3CDTF">2025-01-30T15:30:24Z</dcterms:modified>
</cp:coreProperties>
</file>